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0 NPO\1 výzva\"/>
    </mc:Choice>
  </mc:AlternateContent>
  <xr:revisionPtr revIDLastSave="0" documentId="13_ncr:1_{1A6AADA6-ACFB-42F6-A5A9-512A35D5EA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  <sheet name="SOP_AVT" sheetId="2" r:id="rId2"/>
    <sheet name="CPV" sheetId="4" r:id="rId3"/>
  </sheets>
  <definedNames>
    <definedName name="_xlnm.Print_Area" localSheetId="0">AVT!$B$1:$U$18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9" i="1"/>
  <c r="S11" i="1"/>
  <c r="R12" i="1"/>
  <c r="S14" i="1"/>
  <c r="S7" i="1"/>
  <c r="P17" i="1"/>
  <c r="O8" i="1"/>
  <c r="O9" i="1"/>
  <c r="O10" i="1"/>
  <c r="O11" i="1"/>
  <c r="O12" i="1"/>
  <c r="O13" i="1"/>
  <c r="O14" i="1"/>
  <c r="R8" i="1"/>
  <c r="S9" i="1"/>
  <c r="R10" i="1"/>
  <c r="S10" i="1"/>
  <c r="R11" i="1"/>
  <c r="R13" i="1"/>
  <c r="S13" i="1"/>
  <c r="R14" i="1"/>
  <c r="O7" i="1"/>
  <c r="S12" i="1" l="1"/>
  <c r="R7" i="1"/>
  <c r="Q17" i="1" s="1"/>
</calcChain>
</file>

<file path=xl/sharedStrings.xml><?xml version="1.0" encoding="utf-8"?>
<sst xmlns="http://schemas.openxmlformats.org/spreadsheetml/2006/main" count="248" uniqueCount="225">
  <si>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</si>
  <si>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</si>
  <si>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</si>
  <si>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</si>
  <si>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</si>
  <si>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</si>
  <si>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</si>
  <si>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</si>
  <si>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</si>
  <si>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</si>
  <si>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</si>
  <si>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</si>
  <si>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</si>
  <si>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AV technika (AVT)</t>
  </si>
  <si>
    <t>23224100-1 - Barevné televize</t>
  </si>
  <si>
    <t>23224200-2 - Černobílé televize</t>
  </si>
  <si>
    <t>23224300-3 - Televizní přístroje</t>
  </si>
  <si>
    <t>23224500-5 - Voliče kanálů</t>
  </si>
  <si>
    <t>23252000-5 - Antény a reflektory</t>
  </si>
  <si>
    <t>30195200-4 - Elektronické tabule a příslušenství</t>
  </si>
  <si>
    <t>30237240-3 - Webová kamera</t>
  </si>
  <si>
    <t>32000000-3 - Rozhlas, televize, komunikace, telekomunikace a související zařízení</t>
  </si>
  <si>
    <t>32200000-5 - Vysílací přístroje pro radiotelefonii, radiotelegrafii, rozhlasové a televizní vysílání</t>
  </si>
  <si>
    <t>32210000-8 - Zařízení pro vysílání</t>
  </si>
  <si>
    <t xml:space="preserve">32211000-5 - Zařízení pro produkci vysílání </t>
  </si>
  <si>
    <t>32220000-1 - Televizní vysílací přístroje bez přijímacího zařízení</t>
  </si>
  <si>
    <t>32221000-8 - Radiomajáky</t>
  </si>
  <si>
    <t xml:space="preserve">32222000-5 - Stroje pro kódování obrazového signálu </t>
  </si>
  <si>
    <t>32223000-2 - Přístroje pro přenos obrazu</t>
  </si>
  <si>
    <t xml:space="preserve">32224000-9 - Přístroje pro televizní přenos </t>
  </si>
  <si>
    <t>32230000-4 - Přístroje pro radiotelefonní vysílání s přijímacím zařízením</t>
  </si>
  <si>
    <t>32231000-1 - Televizní přístroje pro uzavřené okruhy</t>
  </si>
  <si>
    <t xml:space="preserve">32232000-8 - Zařízení pro videokonference </t>
  </si>
  <si>
    <t xml:space="preserve">32233000-5 - Stanice pro zesilování rozhlasových kmitočtů </t>
  </si>
  <si>
    <t xml:space="preserve">32234000-2 - Televizní kamery pro uzavřené okruhy </t>
  </si>
  <si>
    <t>32235000-9 - Sledovací systémy pro uzavřené okruhy</t>
  </si>
  <si>
    <t xml:space="preserve">32236000-6 - Radiotelefonní přístroje </t>
  </si>
  <si>
    <t xml:space="preserve">32237000-3 - Přenosné vysílačky </t>
  </si>
  <si>
    <t xml:space="preserve">32240000-7 - Televizní kamery </t>
  </si>
  <si>
    <t>32260000-3 - Zařízení pro přenos dat</t>
  </si>
  <si>
    <t xml:space="preserve">32270000-6 - Přístroje pro digitální přenos </t>
  </si>
  <si>
    <t>32300000-6 - Televizní a rozhlasové přijímače, zařízení pro nahrávání zvuku nebo videa nebo duplikační přístroje</t>
  </si>
  <si>
    <t xml:space="preserve">32310000-9 -  Rozhlasové přijímače </t>
  </si>
  <si>
    <t>32320000-2 - Televizní a audiovizuální přístroje</t>
  </si>
  <si>
    <t>32321000-9 - Videoprojektory</t>
  </si>
  <si>
    <t>32321100-0 - Filmové přístroje</t>
  </si>
  <si>
    <t>32321200-1 - Audiovizuální přístroje</t>
  </si>
  <si>
    <t>32322000-6 - Multimediální přístroje</t>
  </si>
  <si>
    <t>32323000-3 - Video monitory</t>
  </si>
  <si>
    <t>32323100-4 - Barevné video monitory</t>
  </si>
  <si>
    <t>32323200-5 - Černobílé video monitory</t>
  </si>
  <si>
    <t>32323300-6 - Videopřístroje</t>
  </si>
  <si>
    <t>32323400-7 - Přehrávací videopřístroje</t>
  </si>
  <si>
    <t>32323500-8 - Kontrolní videosystémy</t>
  </si>
  <si>
    <t>32324000-0 - Televize</t>
  </si>
  <si>
    <t>32324310-6 - Satelitní antény</t>
  </si>
  <si>
    <t>32324400-4 - Televizní antény</t>
  </si>
  <si>
    <t>32324600-6 - set-top-boxy</t>
  </si>
  <si>
    <t>32330000-5 - Přístroje pro nahrávání a reprodukci zvuku a obrazu</t>
  </si>
  <si>
    <t>32331000-2 - Točny</t>
  </si>
  <si>
    <t>32331100-3 - Gramofony</t>
  </si>
  <si>
    <t>32331200-4 - Přehrávače kazet</t>
  </si>
  <si>
    <t>32331300-5 - Zvukové reprodukční přístroje</t>
  </si>
  <si>
    <t>32331500-7 - Přístroje pro nahrávání, rekordéry</t>
  </si>
  <si>
    <t>32331600-8 - MP3 přehrávače</t>
  </si>
  <si>
    <t>32332000-9 - Magnetofony</t>
  </si>
  <si>
    <t>32332100-0 - Diktafony</t>
  </si>
  <si>
    <t>32332200-1 - Telefonní záznamníky</t>
  </si>
  <si>
    <t>32332300-2 - Přístroje pro záznam zvuku</t>
  </si>
  <si>
    <t>32333000-6 - Přístroje pro nahrávání a reprodukci obrazu</t>
  </si>
  <si>
    <t>32333100-7 - Videorekordéry</t>
  </si>
  <si>
    <t>32333200-8 - Videokamery</t>
  </si>
  <si>
    <t>32333300-9 - Přístroje pro reprodukci obrazu</t>
  </si>
  <si>
    <t>32333400-0 - Videopřehrávače</t>
  </si>
  <si>
    <t>32340000-8 - Mikrofony a reproduktory</t>
  </si>
  <si>
    <t>32341000-5 - Mikrofony</t>
  </si>
  <si>
    <t>32342000-2 - Reproduktory</t>
  </si>
  <si>
    <t>32342100-3 - Hlavová sluchátka</t>
  </si>
  <si>
    <t>32342200-4 - Sluchátka</t>
  </si>
  <si>
    <t>32342300-5 - Sady mikrofonů a reproduktorů</t>
  </si>
  <si>
    <t>32342400-6 - Akustické přístroje</t>
  </si>
  <si>
    <t>32342410-9 - Zvukařské vybavení</t>
  </si>
  <si>
    <t>32342411-6 - Minireproduktory</t>
  </si>
  <si>
    <t>32342420-2 - Studiové míchací pulty</t>
  </si>
  <si>
    <t>32342430-5 - Systémy pro zhuštění řeči</t>
  </si>
  <si>
    <t>32342440-8 - Systémy pro telefonní záznamníky</t>
  </si>
  <si>
    <t>32342450-1 - Přístroje pro záznam hlasu</t>
  </si>
  <si>
    <t>32343000-9 - Zesilovače</t>
  </si>
  <si>
    <t>32343100-0 - Nízkofrekvenční zesilovače</t>
  </si>
  <si>
    <t>32343200-1 - Megafony</t>
  </si>
  <si>
    <t>32344280-2 - Přenosná rádia</t>
  </si>
  <si>
    <t>32350000-1 - Části zvukového a video zařízení</t>
  </si>
  <si>
    <t>32351000-8 - Příslušenství pro zvuková a video zařízení</t>
  </si>
  <si>
    <t>32351100-9 - Zařízení pro úpravu videozáznamů</t>
  </si>
  <si>
    <t>32351200-0 - Obrazovky</t>
  </si>
  <si>
    <t>32351300-1 - Příslušenství audiosystémů</t>
  </si>
  <si>
    <t>32360000-4 - Interkomunikační zařízení</t>
  </si>
  <si>
    <t>32400000-7 - Sítě</t>
  </si>
  <si>
    <t>32410000-0 - Místní sítě</t>
  </si>
  <si>
    <t>32411000-7 - Token-ring sítě</t>
  </si>
  <si>
    <t>32412000-4 - Komunikační sítě</t>
  </si>
  <si>
    <t>32412100-5 - Telekomunikační sítě</t>
  </si>
  <si>
    <t>32417000-9 - Multimediální sítě</t>
  </si>
  <si>
    <t>32418000-6 - Rozhlasové sítě</t>
  </si>
  <si>
    <t>32420000-3 - Síťová zařízení</t>
  </si>
  <si>
    <t>32421000-0 - Síťová kabeláž</t>
  </si>
  <si>
    <t>32422000-7 - Síťové komponenty</t>
  </si>
  <si>
    <t>32423000-4 - Síťové rozbočovače</t>
  </si>
  <si>
    <t>32424000-1 - Síťová infrastruktura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</si>
  <si>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</si>
  <si>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</si>
  <si>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</si>
  <si>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</si>
  <si>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</si>
  <si>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</si>
  <si>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32530000-7 - Satelitní a příbuzné komunikační zařízení</t>
  </si>
  <si>
    <t>32531000-4 - Satelitní komunikační zařízení</t>
  </si>
  <si>
    <t>32532000-1 - Satelitní paraboly</t>
  </si>
  <si>
    <t>32533000-8 - Satelitní zemní stanice</t>
  </si>
  <si>
    <t>32534000-5 - Satelitní plošiny</t>
  </si>
  <si>
    <t>32540000-0 - Rozvaděče</t>
  </si>
  <si>
    <t>32541000-7 - Zařízení pro rozvaděče</t>
  </si>
  <si>
    <t>32542000-4 - Spínací panely</t>
  </si>
  <si>
    <t>32546000-2 - Digitální spínací zařízení</t>
  </si>
  <si>
    <t>32546100-3 - Digitální rozvaděče</t>
  </si>
  <si>
    <t>32552400-1 - Audio-kmitočtové přístroje na přeměnu signálu</t>
  </si>
  <si>
    <t>32552410-4 - Modemy</t>
  </si>
  <si>
    <t>32552420-7 - Kmitočtové konvertory</t>
  </si>
  <si>
    <t>32552430-0 - Kódovací zařízení</t>
  </si>
  <si>
    <t>32552500-2 - Teletextové přístroje</t>
  </si>
  <si>
    <t>32552510-5 - Videotextové terminály</t>
  </si>
  <si>
    <t>32552520-8 - Telexové zařízení</t>
  </si>
  <si>
    <t>32560000-6 - Skleněná vlákna</t>
  </si>
  <si>
    <t>32561000-3 - Spojovací materiály pro optická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</si>
  <si>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</si>
  <si>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</si>
  <si>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</si>
  <si>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</si>
  <si>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</si>
  <si>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</si>
  <si>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</si>
  <si>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</si>
  <si>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</si>
  <si>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</si>
  <si>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</si>
  <si>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</si>
  <si>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</si>
  <si>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</si>
  <si>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</si>
  <si>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s koaxiálním vodičem</t>
  </si>
  <si>
    <t>32581130-9 - Zařízení pro přenos dat pro speciální aplikace</t>
  </si>
  <si>
    <t>32582000-6 - Datová média</t>
  </si>
  <si>
    <t>32583000-3 - Zvuková a datová média</t>
  </si>
  <si>
    <t>32584000-0 - Média pro přenos dat</t>
  </si>
  <si>
    <t>34342412-3 - Běžné reproduktory</t>
  </si>
  <si>
    <t>38650000-6 - Fotografické vybavení</t>
  </si>
  <si>
    <t>38651000-3 - Fotografické přístroje</t>
  </si>
  <si>
    <t>38651100-4 - Objektivy</t>
  </si>
  <si>
    <t>38651200-5 - Těla fotografických přístrojů</t>
  </si>
  <si>
    <t>38651300-6 - Fotografické přístroje k přípravě tiskařských desek nebo válců</t>
  </si>
  <si>
    <t>38651400-7 - Fotografické přístroje pro okamžité vyvolání</t>
  </si>
  <si>
    <t>38651500-8 - Kinematografické kamery</t>
  </si>
  <si>
    <t>38651600-9 - Digitální fotografické přístroje</t>
  </si>
  <si>
    <t>38652000-0 - Kinematografické promítací přístroje</t>
  </si>
  <si>
    <t>38652100-1 - Promítací přístroje</t>
  </si>
  <si>
    <t>38652110-4 - Promítací přístroje na diapozitivy</t>
  </si>
  <si>
    <t>38652120-7 - Video projektory</t>
  </si>
  <si>
    <t>38652200-2 - Fotografické přístroje zvětšovací</t>
  </si>
  <si>
    <t>38652300-3 - Fotografické přístroje zmenšovací</t>
  </si>
  <si>
    <t>38653000-7 - Zařízení pro fotografické laboratoře</t>
  </si>
  <si>
    <t>38653100-8 - Blesky</t>
  </si>
  <si>
    <t>38653110-1 - Fotografické bleskové žárovky</t>
  </si>
  <si>
    <t>38653111-8 - Fotografické bleskové kostky</t>
  </si>
  <si>
    <t>38653200-9 - Fotografické zvětšovací přístroje</t>
  </si>
  <si>
    <t>38653300-0 - Přístroje a zařízení pro vyvolávání filmu</t>
  </si>
  <si>
    <t>38653400-1 - Projekční plátna</t>
  </si>
  <si>
    <t>38654000-4 - Mikrofilmová a mikrofišová zařízení</t>
  </si>
  <si>
    <t>38654100-5 - Mikrofilmová zařízení</t>
  </si>
  <si>
    <t>38654110-8 - Čtecí přístroje pro mikrofilmy</t>
  </si>
  <si>
    <t>38654200-6 - Mikrofišová zařízení</t>
  </si>
  <si>
    <t>38654210-9 - Čtecí přístroje pro mikrofiše</t>
  </si>
  <si>
    <t>38654300-7 - Zařízení pro mikroformáty</t>
  </si>
  <si>
    <t>38654310-9 - Čtecí přístroje pro mikroformáty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</si>
  <si>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</si>
  <si>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</si>
  <si>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</si>
  <si>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</si>
  <si>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</si>
  <si>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</si>
  <si>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</si>
  <si>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</si>
  <si>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</si>
  <si>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</si>
  <si>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</si>
  <si>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</si>
  <si>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</si>
  <si>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</si>
  <si>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</si>
  <si>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</si>
  <si>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</si>
  <si>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</si>
  <si>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</si>
  <si>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Příloha č. 2 Kupní smlouvy - technická specifikace
Audiovizuální technika (II.) 010 - 2024</t>
  </si>
  <si>
    <t>Náhlavní souprava sluchátek s mikrofonem kabelová</t>
  </si>
  <si>
    <t>Martin Koldinský,
Tel.: 602 298 097,
37763 7699</t>
  </si>
  <si>
    <t>sady Pětatřicátníků 14, 
301 00 Plzeň,
Fakulta právnická - Děkanát,
místnost PC 115</t>
  </si>
  <si>
    <t>30 dní</t>
  </si>
  <si>
    <t>Společná faktura</t>
  </si>
  <si>
    <t>Stojan na mikrofon ruční</t>
  </si>
  <si>
    <t>Kompatibilita s ručními mikrofony, typ "šibenice".</t>
  </si>
  <si>
    <t>NE</t>
  </si>
  <si>
    <t>Stativ</t>
  </si>
  <si>
    <t>Kompatibilní s kamerou, 3D hlava, rychlo-upínací destička, 2x vodováha, klička pro plynulé nastavení výšky středového sloupku, středová vzpěra a gumové nožky, rychloupínací svorky pro nastavení délky nohou, plastová rukojeť, hák pro zatížení stativu. 1/4“ závit, nastavitelná výška minimálně 50 - 150 cm.</t>
  </si>
  <si>
    <t>Headset stereo sluchátek s mikrofonem. 
Minimální parametry: 
uzavřená konstrukce sluchátek na uši, 
most přes hlavu, 
koženkové náušníky,
připojení pomocí 3,5 mm Jack a USB Type-A,
digitální zpracování zvukového signálu DSP,
ovladač na kabelu umožňující ovládání hlasitosti, přijímání hovorů a přepínání skladeb,
mikrofon s funkcí potlačení hluku,
vedení kabelu jednostranné,
preferovaná barva černá,
hmotnost celku minimálně 170 g - maximálně 200 g,
délka kabelu ke sluchátkům min. 1,2 m, k USB ovladači min. 0,95 m,
certifikace Skype for Business;
sluchátka: frekvenční rozsah 20 - 20000Hz, velikost měniče 28 mm, impedance 32 Ohm, citlivost 93 db/mW;
mikrofon: sklápěcí, všesměrové snímání, frekvenční rozsah 100 - 10000Hz, potlačení šumu.</t>
  </si>
  <si>
    <t>Mikrofon bezdrátový ruční</t>
  </si>
  <si>
    <r>
      <t>Bezdrátový, balanced XLR, unbalanced Jack 6,3 mm TS, přijímací tuner v pásmu UHF, frekvence: 614,1 - 629,3 MHz, frekvenční rozsah audio minimálně 40 Hz - 20kHz,</t>
    </r>
    <r>
      <rPr>
        <b/>
        <sz val="11"/>
        <rFont val="Calibri"/>
        <family val="2"/>
        <charset val="238"/>
        <scheme val="minor"/>
      </rPr>
      <t xml:space="preserve"> kompatibilita s přijímačem pro wireless stolní mikrofony</t>
    </r>
    <r>
      <rPr>
        <sz val="11"/>
        <rFont val="Calibri"/>
        <family val="2"/>
        <charset val="238"/>
        <scheme val="minor"/>
      </rPr>
      <t>, výdrž minimálně 6 hodin nepřetržitě.</t>
    </r>
  </si>
  <si>
    <t>Kamera</t>
  </si>
  <si>
    <t>Min. snímkovací frekvence 1080p/240fps, bluetooth/wifi konektivita, podpora funkce webkamery, nutnost bezdrátového připojení, možnost stativu, možnost dalšího upevnění (např. klip), příslušenství v ceně.</t>
  </si>
  <si>
    <t>Externí zvuková karta</t>
  </si>
  <si>
    <t>Výstup USB, vstup jack 6,3/XLR, minimálně 6x vstup, připojený software ovladače, kompatibilní s windows.</t>
  </si>
  <si>
    <t>Externí reprobox</t>
  </si>
  <si>
    <t>Připojení bluetooth/ XLR/ jack 6,3, repro bass - 15", výkon minimálně 800 W.</t>
  </si>
  <si>
    <t>Bezdrátový konferenční systém s bezdrátovými stolními mikrofony</t>
  </si>
  <si>
    <r>
      <t xml:space="preserve">Systém složený z hlavní přijímací stanice a minimálně osmi stolních bezdrátových mikrofonů v pásmu UHF, který je možno rozšiřovat zapojením další sady: 
</t>
    </r>
    <r>
      <rPr>
        <b/>
        <sz val="11"/>
        <rFont val="Calibri"/>
        <family val="2"/>
        <charset val="238"/>
        <scheme val="minor"/>
      </rPr>
      <t>Přijímací stanice:</t>
    </r>
    <r>
      <rPr>
        <sz val="11"/>
        <rFont val="Calibri"/>
        <family val="2"/>
        <charset val="238"/>
        <scheme val="minor"/>
      </rPr>
      <t xml:space="preserve"> plně bezdrátový přenos v pásmu UHF, PLL přijímač řízený procesorem, digitální nalazení přijímací stanice, zpětný IR přenos pro automatické nalazení a spárování mikrofonů, podsvětlený LCD displej zobrazující informace k mikrofonům, regulace úrovně hlasitosti každého kanálu, kompresor, expander, šumová brána, separátní sym. výstupy konektory XLR, celkový smíchaný výstup konektorem XLR sym. a Jack 6,3 nesym., případně USB 3.0, výstupní úroveň 300 mV ef. / nesym., 3 kΩ, ±400 mV ef. / sym., 600 Ω, frekvenční pásmo UHF 520 – 694 MHz (pásmo h1), frekvenční rozsah audio 20– 18 000 Hz, frekvenční stabilita ± 0,005%, citlivost přijímače 10 mV / 40 dB, FM (F3E) modulace, zkreslení THD &lt; 0,5 %, dynamika &gt; 100 dB, odstup S/N &gt; 85 dB, IR vysílací LED pro párování a automatické nalazení mikrofonu podle přijímače, napájení adaptérem DC 12 – 17 V / 2 A;
</t>
    </r>
    <r>
      <rPr>
        <b/>
        <sz val="11"/>
        <rFont val="Calibri"/>
        <family val="2"/>
        <charset val="238"/>
        <scheme val="minor"/>
      </rPr>
      <t>bezdrátový stolní mikrofon</t>
    </r>
    <r>
      <rPr>
        <sz val="11"/>
        <rFont val="Calibri"/>
        <family val="2"/>
        <charset val="238"/>
        <scheme val="minor"/>
      </rPr>
      <t>: napájení 2× AA 1,5 V tužkové baterie alkalické, nebo 1,2 V dobíjecí, výdrž minimálně 4 hodiny nepřetržitě, tlačítko zap/vyp, LCD displej s indikací stavu baterie, čísla kanálu a nalazené frekvence, regulace úrovně hlasitosti, IR čidlo pro párování a automatické nalazení mikrofonu podle přijímače, dosah cca. 100 m ve volném prostoru, frekvenční rozsah audio 40 – 20 000 Hz, zkreslení THD &lt; 0,5 %, dynamika &gt; 80 dB, odstup S/N &gt; 80 dB, citlivost samotného mikrofonu –47 dB / 1 kHz.</t>
    </r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</si>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</sst>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8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9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justify" vertical="center"/>
    </xf>
    <xf numFmtId="49" fontId="24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25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0" fontId="25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left" vertical="center" wrapText="1" inden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8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4"/>
  <sheetViews>
    <sheetView tabSelected="1" zoomScale="68" zoomScaleNormal="68" workbookViewId="0">
      <selection activeCell="N7" sqref="N7:N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04.57031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4.140625" customWidth="1"/>
    <col min="12" max="12" width="21.85546875" customWidth="1"/>
    <col min="13" max="13" width="34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6.28515625" style="4" customWidth="1"/>
  </cols>
  <sheetData>
    <row r="1" spans="1:21" ht="42.6" customHeight="1" x14ac:dyDescent="0.25">
      <c r="B1" s="94" t="s">
        <v>202</v>
      </c>
      <c r="C1" s="94"/>
      <c r="D1" s="94"/>
      <c r="E1" s="94"/>
      <c r="G1" s="46"/>
    </row>
    <row r="2" spans="1:21" ht="42" customHeight="1" x14ac:dyDescent="0.25">
      <c r="C2"/>
      <c r="D2" s="11"/>
      <c r="E2" s="5"/>
      <c r="F2" s="6"/>
      <c r="G2" s="95"/>
      <c r="H2" s="95"/>
      <c r="I2" s="95"/>
      <c r="J2" s="95"/>
      <c r="K2" s="95"/>
      <c r="L2" s="95"/>
      <c r="M2" s="95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95"/>
      <c r="H3" s="95"/>
      <c r="I3" s="95"/>
      <c r="J3" s="95"/>
      <c r="K3" s="95"/>
      <c r="L3" s="95"/>
      <c r="M3" s="95"/>
      <c r="N3" s="37"/>
      <c r="O3" s="37"/>
      <c r="P3" s="37"/>
      <c r="Q3" s="37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40" t="s">
        <v>2</v>
      </c>
      <c r="H5" s="40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183</v>
      </c>
      <c r="D6" s="23" t="s">
        <v>4</v>
      </c>
      <c r="E6" s="23" t="s">
        <v>184</v>
      </c>
      <c r="F6" s="23" t="s">
        <v>185</v>
      </c>
      <c r="G6" s="41" t="s">
        <v>5</v>
      </c>
      <c r="H6" s="41" t="s">
        <v>196</v>
      </c>
      <c r="I6" s="36" t="s">
        <v>186</v>
      </c>
      <c r="J6" s="36" t="s">
        <v>187</v>
      </c>
      <c r="K6" s="23" t="s">
        <v>200</v>
      </c>
      <c r="L6" s="38" t="s">
        <v>188</v>
      </c>
      <c r="M6" s="36" t="s">
        <v>189</v>
      </c>
      <c r="N6" s="47" t="s">
        <v>197</v>
      </c>
      <c r="O6" s="36" t="s">
        <v>190</v>
      </c>
      <c r="P6" s="23" t="s">
        <v>6</v>
      </c>
      <c r="Q6" s="24" t="s">
        <v>7</v>
      </c>
      <c r="R6" s="80" t="s">
        <v>8</v>
      </c>
      <c r="S6" s="80" t="s">
        <v>9</v>
      </c>
      <c r="T6" s="36" t="s">
        <v>191</v>
      </c>
      <c r="U6" s="36" t="s">
        <v>192</v>
      </c>
    </row>
    <row r="7" spans="1:21" ht="50.25" customHeight="1" thickTop="1" x14ac:dyDescent="0.25">
      <c r="A7" s="25"/>
      <c r="B7" s="48">
        <v>1</v>
      </c>
      <c r="C7" s="76" t="s">
        <v>208</v>
      </c>
      <c r="D7" s="49">
        <v>2</v>
      </c>
      <c r="E7" s="50" t="s">
        <v>198</v>
      </c>
      <c r="F7" s="51" t="s">
        <v>209</v>
      </c>
      <c r="G7" s="115"/>
      <c r="H7" s="52" t="s">
        <v>210</v>
      </c>
      <c r="I7" s="106" t="s">
        <v>207</v>
      </c>
      <c r="J7" s="109" t="s">
        <v>199</v>
      </c>
      <c r="K7" s="85" t="s">
        <v>201</v>
      </c>
      <c r="L7" s="85" t="s">
        <v>204</v>
      </c>
      <c r="M7" s="88" t="s">
        <v>205</v>
      </c>
      <c r="N7" s="91" t="s">
        <v>206</v>
      </c>
      <c r="O7" s="53">
        <f>D7*P7</f>
        <v>1300</v>
      </c>
      <c r="P7" s="54">
        <v>650</v>
      </c>
      <c r="Q7" s="112"/>
      <c r="R7" s="55">
        <f>D7*Q7</f>
        <v>0</v>
      </c>
      <c r="S7" s="56" t="str">
        <f t="shared" ref="S7" si="0">IF(ISNUMBER(Q7), IF(Q7&gt;P7,"NEVYHOVUJE","VYHOVUJE")," ")</f>
        <v xml:space="preserve"> </v>
      </c>
      <c r="T7" s="81"/>
      <c r="U7" s="81" t="s">
        <v>92</v>
      </c>
    </row>
    <row r="8" spans="1:21" ht="76.5" customHeight="1" x14ac:dyDescent="0.25">
      <c r="A8" s="25"/>
      <c r="B8" s="57">
        <v>2</v>
      </c>
      <c r="C8" s="77" t="s">
        <v>211</v>
      </c>
      <c r="D8" s="59">
        <v>2</v>
      </c>
      <c r="E8" s="60" t="s">
        <v>198</v>
      </c>
      <c r="F8" s="61" t="s">
        <v>212</v>
      </c>
      <c r="G8" s="116"/>
      <c r="H8" s="62" t="s">
        <v>210</v>
      </c>
      <c r="I8" s="107"/>
      <c r="J8" s="110"/>
      <c r="K8" s="86"/>
      <c r="L8" s="86"/>
      <c r="M8" s="89"/>
      <c r="N8" s="92"/>
      <c r="O8" s="63">
        <f>D8*P8</f>
        <v>1000</v>
      </c>
      <c r="P8" s="64">
        <v>500</v>
      </c>
      <c r="Q8" s="113"/>
      <c r="R8" s="65">
        <f>D8*Q8</f>
        <v>0</v>
      </c>
      <c r="S8" s="66" t="str">
        <f t="shared" ref="S8:S14" si="1">IF(ISNUMBER(Q8), IF(Q8&gt;P8,"NEVYHOVUJE","VYHOVUJE")," ")</f>
        <v xml:space="preserve"> </v>
      </c>
      <c r="T8" s="82"/>
      <c r="U8" s="84"/>
    </row>
    <row r="9" spans="1:21" ht="317.25" customHeight="1" x14ac:dyDescent="0.25">
      <c r="A9" s="25"/>
      <c r="B9" s="57">
        <v>3</v>
      </c>
      <c r="C9" s="58" t="s">
        <v>203</v>
      </c>
      <c r="D9" s="59">
        <v>20</v>
      </c>
      <c r="E9" s="60" t="s">
        <v>198</v>
      </c>
      <c r="F9" s="61" t="s">
        <v>213</v>
      </c>
      <c r="G9" s="116"/>
      <c r="H9" s="62" t="s">
        <v>210</v>
      </c>
      <c r="I9" s="107"/>
      <c r="J9" s="110"/>
      <c r="K9" s="86"/>
      <c r="L9" s="86"/>
      <c r="M9" s="89"/>
      <c r="N9" s="92"/>
      <c r="O9" s="63">
        <f>D9*P9</f>
        <v>30000</v>
      </c>
      <c r="P9" s="64">
        <v>1500</v>
      </c>
      <c r="Q9" s="113"/>
      <c r="R9" s="65">
        <f>D9*Q9</f>
        <v>0</v>
      </c>
      <c r="S9" s="66" t="str">
        <f t="shared" si="1"/>
        <v xml:space="preserve"> </v>
      </c>
      <c r="T9" s="82"/>
      <c r="U9" s="60" t="s">
        <v>77</v>
      </c>
    </row>
    <row r="10" spans="1:21" ht="91.5" customHeight="1" x14ac:dyDescent="0.25">
      <c r="A10" s="25"/>
      <c r="B10" s="57">
        <v>4</v>
      </c>
      <c r="C10" s="77" t="s">
        <v>214</v>
      </c>
      <c r="D10" s="59">
        <v>4</v>
      </c>
      <c r="E10" s="60" t="s">
        <v>198</v>
      </c>
      <c r="F10" s="61" t="s">
        <v>215</v>
      </c>
      <c r="G10" s="116"/>
      <c r="H10" s="62" t="s">
        <v>210</v>
      </c>
      <c r="I10" s="107"/>
      <c r="J10" s="110"/>
      <c r="K10" s="86"/>
      <c r="L10" s="86"/>
      <c r="M10" s="89"/>
      <c r="N10" s="92"/>
      <c r="O10" s="63">
        <f>D10*P10</f>
        <v>14400</v>
      </c>
      <c r="P10" s="64">
        <v>3600</v>
      </c>
      <c r="Q10" s="113"/>
      <c r="R10" s="65">
        <f>D10*Q10</f>
        <v>0</v>
      </c>
      <c r="S10" s="66" t="str">
        <f t="shared" si="1"/>
        <v xml:space="preserve"> </v>
      </c>
      <c r="T10" s="82"/>
      <c r="U10" s="60" t="s">
        <v>75</v>
      </c>
    </row>
    <row r="11" spans="1:21" ht="72.75" customHeight="1" x14ac:dyDescent="0.25">
      <c r="A11" s="25"/>
      <c r="B11" s="57">
        <v>5</v>
      </c>
      <c r="C11" s="77" t="s">
        <v>216</v>
      </c>
      <c r="D11" s="59">
        <v>2</v>
      </c>
      <c r="E11" s="60" t="s">
        <v>198</v>
      </c>
      <c r="F11" s="61" t="s">
        <v>217</v>
      </c>
      <c r="G11" s="116"/>
      <c r="H11" s="62" t="s">
        <v>210</v>
      </c>
      <c r="I11" s="107"/>
      <c r="J11" s="110"/>
      <c r="K11" s="86"/>
      <c r="L11" s="86"/>
      <c r="M11" s="89"/>
      <c r="N11" s="92"/>
      <c r="O11" s="63">
        <f>D11*P11</f>
        <v>24000</v>
      </c>
      <c r="P11" s="64">
        <v>12000</v>
      </c>
      <c r="Q11" s="113"/>
      <c r="R11" s="65">
        <f>D11*Q11</f>
        <v>0</v>
      </c>
      <c r="S11" s="66" t="str">
        <f t="shared" si="1"/>
        <v xml:space="preserve"> </v>
      </c>
      <c r="T11" s="82"/>
      <c r="U11" s="60" t="s">
        <v>71</v>
      </c>
    </row>
    <row r="12" spans="1:21" ht="60.75" customHeight="1" x14ac:dyDescent="0.25">
      <c r="A12" s="25"/>
      <c r="B12" s="57">
        <v>6</v>
      </c>
      <c r="C12" s="77" t="s">
        <v>218</v>
      </c>
      <c r="D12" s="59">
        <v>1</v>
      </c>
      <c r="E12" s="60" t="s">
        <v>198</v>
      </c>
      <c r="F12" s="61" t="s">
        <v>219</v>
      </c>
      <c r="G12" s="116"/>
      <c r="H12" s="62" t="s">
        <v>210</v>
      </c>
      <c r="I12" s="107"/>
      <c r="J12" s="110"/>
      <c r="K12" s="86"/>
      <c r="L12" s="86"/>
      <c r="M12" s="89"/>
      <c r="N12" s="92"/>
      <c r="O12" s="63">
        <f>D12*P12</f>
        <v>2800</v>
      </c>
      <c r="P12" s="64">
        <v>2800</v>
      </c>
      <c r="Q12" s="113"/>
      <c r="R12" s="65">
        <f>D12*Q12</f>
        <v>0</v>
      </c>
      <c r="S12" s="66" t="str">
        <f t="shared" si="1"/>
        <v xml:space="preserve"> </v>
      </c>
      <c r="T12" s="82"/>
      <c r="U12" s="60" t="s">
        <v>92</v>
      </c>
    </row>
    <row r="13" spans="1:21" ht="60.75" customHeight="1" x14ac:dyDescent="0.25">
      <c r="A13" s="25"/>
      <c r="B13" s="57">
        <v>7</v>
      </c>
      <c r="C13" s="77" t="s">
        <v>220</v>
      </c>
      <c r="D13" s="59">
        <v>2</v>
      </c>
      <c r="E13" s="60" t="s">
        <v>198</v>
      </c>
      <c r="F13" s="61" t="s">
        <v>221</v>
      </c>
      <c r="G13" s="116"/>
      <c r="H13" s="62" t="s">
        <v>210</v>
      </c>
      <c r="I13" s="107"/>
      <c r="J13" s="110"/>
      <c r="K13" s="86"/>
      <c r="L13" s="86"/>
      <c r="M13" s="89"/>
      <c r="N13" s="92"/>
      <c r="O13" s="63">
        <f>D13*P13</f>
        <v>7000</v>
      </c>
      <c r="P13" s="64">
        <v>3500</v>
      </c>
      <c r="Q13" s="113"/>
      <c r="R13" s="65">
        <f>D13*Q13</f>
        <v>0</v>
      </c>
      <c r="S13" s="66" t="str">
        <f t="shared" si="1"/>
        <v xml:space="preserve"> </v>
      </c>
      <c r="T13" s="82"/>
      <c r="U13" s="60" t="s">
        <v>76</v>
      </c>
    </row>
    <row r="14" spans="1:21" ht="326.25" customHeight="1" thickBot="1" x14ac:dyDescent="0.3">
      <c r="A14" s="25"/>
      <c r="B14" s="67">
        <v>8</v>
      </c>
      <c r="C14" s="78" t="s">
        <v>222</v>
      </c>
      <c r="D14" s="68">
        <v>2</v>
      </c>
      <c r="E14" s="69" t="s">
        <v>198</v>
      </c>
      <c r="F14" s="70" t="s">
        <v>223</v>
      </c>
      <c r="G14" s="117"/>
      <c r="H14" s="71" t="s">
        <v>210</v>
      </c>
      <c r="I14" s="108"/>
      <c r="J14" s="111"/>
      <c r="K14" s="87"/>
      <c r="L14" s="87"/>
      <c r="M14" s="90"/>
      <c r="N14" s="93"/>
      <c r="O14" s="72">
        <f>D14*P14</f>
        <v>76000</v>
      </c>
      <c r="P14" s="73">
        <v>38000</v>
      </c>
      <c r="Q14" s="114"/>
      <c r="R14" s="74">
        <f>D14*Q14</f>
        <v>0</v>
      </c>
      <c r="S14" s="75" t="str">
        <f t="shared" si="1"/>
        <v xml:space="preserve"> </v>
      </c>
      <c r="T14" s="83"/>
      <c r="U14" s="69" t="s">
        <v>32</v>
      </c>
    </row>
    <row r="15" spans="1:21" ht="13.5" customHeight="1" thickTop="1" thickBot="1" x14ac:dyDescent="0.3">
      <c r="C15"/>
      <c r="D15"/>
      <c r="E15"/>
      <c r="F15"/>
      <c r="G15"/>
      <c r="H15"/>
      <c r="I15"/>
      <c r="J15"/>
      <c r="M15"/>
      <c r="N15"/>
      <c r="O15"/>
      <c r="R15" s="39"/>
    </row>
    <row r="16" spans="1:21" ht="49.5" customHeight="1" thickTop="1" thickBot="1" x14ac:dyDescent="0.3">
      <c r="B16" s="101" t="s">
        <v>194</v>
      </c>
      <c r="C16" s="102"/>
      <c r="D16" s="102"/>
      <c r="E16" s="102"/>
      <c r="F16" s="102"/>
      <c r="G16" s="102"/>
      <c r="H16" s="79"/>
      <c r="I16" s="26"/>
      <c r="J16" s="26"/>
      <c r="K16" s="26"/>
      <c r="L16" s="7"/>
      <c r="M16" s="7"/>
      <c r="N16" s="27"/>
      <c r="O16" s="27"/>
      <c r="P16" s="28" t="s">
        <v>10</v>
      </c>
      <c r="Q16" s="103" t="s">
        <v>11</v>
      </c>
      <c r="R16" s="104"/>
      <c r="S16" s="105"/>
      <c r="T16" s="21"/>
      <c r="U16" s="29"/>
    </row>
    <row r="17" spans="2:19" ht="53.25" customHeight="1" thickTop="1" thickBot="1" x14ac:dyDescent="0.3">
      <c r="B17" s="100" t="s">
        <v>193</v>
      </c>
      <c r="C17" s="100"/>
      <c r="D17" s="100"/>
      <c r="E17" s="100"/>
      <c r="F17" s="100"/>
      <c r="G17" s="100"/>
      <c r="H17" s="100"/>
      <c r="I17" s="30"/>
      <c r="L17" s="11"/>
      <c r="M17" s="11"/>
      <c r="N17" s="31"/>
      <c r="O17" s="31"/>
      <c r="P17" s="32">
        <f>SUM(O7:O14)</f>
        <v>156500</v>
      </c>
      <c r="Q17" s="96">
        <f>SUM(R7:R14)</f>
        <v>0</v>
      </c>
      <c r="R17" s="97"/>
      <c r="S17" s="98"/>
    </row>
    <row r="18" spans="2:19" ht="15.75" thickTop="1" x14ac:dyDescent="0.25">
      <c r="B18" s="99" t="s">
        <v>224</v>
      </c>
      <c r="C18" s="99"/>
      <c r="D18" s="99"/>
      <c r="E18" s="99"/>
      <c r="F18" s="99"/>
    </row>
    <row r="19" spans="2:19" ht="14.25" customHeight="1" x14ac:dyDescent="0.25"/>
    <row r="20" spans="2:19" ht="14.25" customHeight="1" x14ac:dyDescent="0.25"/>
    <row r="21" spans="2:19" ht="14.25" customHeight="1" x14ac:dyDescent="0.25"/>
    <row r="22" spans="2:19" ht="14.25" customHeight="1" x14ac:dyDescent="0.25"/>
    <row r="23" spans="2:19" ht="14.25" customHeight="1" x14ac:dyDescent="0.25"/>
    <row r="24" spans="2:19" ht="14.25" customHeight="1" x14ac:dyDescent="0.25"/>
    <row r="25" spans="2:19" ht="14.25" customHeight="1" x14ac:dyDescent="0.25"/>
    <row r="26" spans="2:19" ht="14.25" customHeight="1" x14ac:dyDescent="0.25"/>
    <row r="27" spans="2:19" ht="14.25" customHeight="1" x14ac:dyDescent="0.25"/>
    <row r="28" spans="2:19" ht="14.25" customHeight="1" x14ac:dyDescent="0.25"/>
    <row r="29" spans="2:19" ht="14.25" customHeight="1" x14ac:dyDescent="0.25"/>
    <row r="30" spans="2:19" ht="14.25" customHeight="1" x14ac:dyDescent="0.25"/>
    <row r="31" spans="2:19" ht="14.25" customHeight="1" x14ac:dyDescent="0.25"/>
    <row r="32" spans="2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tBictxzm5oUmx7TyltyJksJk5eiSiZXRep7yzm6uEXaTVCwmmwH8hktC8Ix9oHEvn/ZtGfaNPbK3XK6yPf4QPQ==" saltValue="bjz71MpLwCb1F5Tx6zk70g==" spinCount="100000" sheet="1" objects="1" scenarios="1"/>
  <mergeCells count="15">
    <mergeCell ref="B1:E1"/>
    <mergeCell ref="G2:M3"/>
    <mergeCell ref="Q17:S17"/>
    <mergeCell ref="B18:F18"/>
    <mergeCell ref="B17:H17"/>
    <mergeCell ref="B16:G16"/>
    <mergeCell ref="Q16:S16"/>
    <mergeCell ref="I7:I14"/>
    <mergeCell ref="J7:J14"/>
    <mergeCell ref="K7:K14"/>
    <mergeCell ref="T7:T14"/>
    <mergeCell ref="U7:U8"/>
    <mergeCell ref="L7:L14"/>
    <mergeCell ref="M7:M14"/>
    <mergeCell ref="N7:N14"/>
  </mergeCells>
  <conditionalFormatting sqref="D7:D14">
    <cfRule type="containsBlanks" dxfId="6" priority="1">
      <formula>LEN(TRIM(D7))=0</formula>
    </cfRule>
  </conditionalFormatting>
  <conditionalFormatting sqref="G7:H14 Q7:Q14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4">
    <cfRule type="notContainsBlanks" dxfId="2" priority="40">
      <formula>LEN(TRIM(G7))&gt;0</formula>
    </cfRule>
  </conditionalFormatting>
  <conditionalFormatting sqref="S7:S14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14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CPV!$B$4:$B$172</xm:f>
          </x14:formula1>
          <xm:sqref>U7 U9:U14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90" zoomScaleNormal="90" workbookViewId="0"/>
  </sheetViews>
  <sheetFormatPr defaultRowHeight="15" x14ac:dyDescent="0.25"/>
  <cols>
    <col min="1" max="1" width="161" customWidth="1"/>
    <col min="2" max="2" width="117.7109375" style="35" customWidth="1"/>
  </cols>
  <sheetData>
    <row r="1" spans="1:2" ht="352.5" customHeight="1" thickBot="1" x14ac:dyDescent="0.3">
      <c r="A1" s="42" t="s">
        <v>195</v>
      </c>
      <c r="B1"/>
    </row>
    <row r="2" spans="1:2" ht="99.75" customHeight="1" thickBot="1" x14ac:dyDescent="0.3">
      <c r="A2" s="33" t="s">
        <v>12</v>
      </c>
      <c r="B2" s="3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F2F5C-70E6-40E8-9E92-4B7CC0C99DD6}">
  <dimension ref="B2:B172"/>
  <sheetViews>
    <sheetView topLeftCell="A61" workbookViewId="0">
      <selection activeCell="B82" sqref="B82"/>
    </sheetView>
  </sheetViews>
  <sheetFormatPr defaultColWidth="9.140625" defaultRowHeight="15" x14ac:dyDescent="0.25"/>
  <cols>
    <col min="1" max="1" width="9.140625" style="44"/>
    <col min="2" max="2" width="113.7109375" style="44" customWidth="1"/>
    <col min="3" max="16384" width="9.140625" style="44"/>
  </cols>
  <sheetData>
    <row r="2" spans="2:2" x14ac:dyDescent="0.25">
      <c r="B2" s="43" t="s">
        <v>13</v>
      </c>
    </row>
    <row r="4" spans="2:2" x14ac:dyDescent="0.25">
      <c r="B4" s="45" t="s">
        <v>14</v>
      </c>
    </row>
    <row r="5" spans="2:2" x14ac:dyDescent="0.25">
      <c r="B5" s="45" t="s">
        <v>15</v>
      </c>
    </row>
    <row r="6" spans="2:2" x14ac:dyDescent="0.25">
      <c r="B6" s="45" t="s">
        <v>16</v>
      </c>
    </row>
    <row r="7" spans="2:2" x14ac:dyDescent="0.25">
      <c r="B7" s="45" t="s">
        <v>17</v>
      </c>
    </row>
    <row r="8" spans="2:2" x14ac:dyDescent="0.25">
      <c r="B8" s="45" t="s">
        <v>18</v>
      </c>
    </row>
    <row r="9" spans="2:2" x14ac:dyDescent="0.25">
      <c r="B9" s="45" t="s">
        <v>19</v>
      </c>
    </row>
    <row r="10" spans="2:2" x14ac:dyDescent="0.25">
      <c r="B10" s="45" t="s">
        <v>20</v>
      </c>
    </row>
    <row r="11" spans="2:2" x14ac:dyDescent="0.25">
      <c r="B11" s="45" t="s">
        <v>21</v>
      </c>
    </row>
    <row r="12" spans="2:2" x14ac:dyDescent="0.25">
      <c r="B12" s="45" t="s">
        <v>22</v>
      </c>
    </row>
    <row r="13" spans="2:2" x14ac:dyDescent="0.25">
      <c r="B13" s="45" t="s">
        <v>23</v>
      </c>
    </row>
    <row r="14" spans="2:2" x14ac:dyDescent="0.25">
      <c r="B14" s="45" t="s">
        <v>24</v>
      </c>
    </row>
    <row r="15" spans="2:2" x14ac:dyDescent="0.25">
      <c r="B15" s="45" t="s">
        <v>25</v>
      </c>
    </row>
    <row r="16" spans="2:2" x14ac:dyDescent="0.25">
      <c r="B16" s="45" t="s">
        <v>26</v>
      </c>
    </row>
    <row r="17" spans="2:2" x14ac:dyDescent="0.25">
      <c r="B17" s="45" t="s">
        <v>27</v>
      </c>
    </row>
    <row r="18" spans="2:2" x14ac:dyDescent="0.25">
      <c r="B18" s="45" t="s">
        <v>28</v>
      </c>
    </row>
    <row r="19" spans="2:2" x14ac:dyDescent="0.25">
      <c r="B19" s="45" t="s">
        <v>29</v>
      </c>
    </row>
    <row r="20" spans="2:2" x14ac:dyDescent="0.25">
      <c r="B20" s="45" t="s">
        <v>30</v>
      </c>
    </row>
    <row r="21" spans="2:2" x14ac:dyDescent="0.25">
      <c r="B21" s="45" t="s">
        <v>31</v>
      </c>
    </row>
    <row r="22" spans="2:2" x14ac:dyDescent="0.25">
      <c r="B22" s="45" t="s">
        <v>32</v>
      </c>
    </row>
    <row r="23" spans="2:2" x14ac:dyDescent="0.25">
      <c r="B23" s="45" t="s">
        <v>33</v>
      </c>
    </row>
    <row r="24" spans="2:2" x14ac:dyDescent="0.25">
      <c r="B24" s="45" t="s">
        <v>34</v>
      </c>
    </row>
    <row r="25" spans="2:2" x14ac:dyDescent="0.25">
      <c r="B25" s="45" t="s">
        <v>35</v>
      </c>
    </row>
    <row r="26" spans="2:2" x14ac:dyDescent="0.25">
      <c r="B26" s="45" t="s">
        <v>36</v>
      </c>
    </row>
    <row r="27" spans="2:2" x14ac:dyDescent="0.25">
      <c r="B27" s="45" t="s">
        <v>37</v>
      </c>
    </row>
    <row r="28" spans="2:2" x14ac:dyDescent="0.25">
      <c r="B28" s="45" t="s">
        <v>38</v>
      </c>
    </row>
    <row r="29" spans="2:2" x14ac:dyDescent="0.25">
      <c r="B29" s="45" t="s">
        <v>39</v>
      </c>
    </row>
    <row r="30" spans="2:2" x14ac:dyDescent="0.25">
      <c r="B30" s="45" t="s">
        <v>40</v>
      </c>
    </row>
    <row r="31" spans="2:2" x14ac:dyDescent="0.25">
      <c r="B31" s="45" t="s">
        <v>41</v>
      </c>
    </row>
    <row r="32" spans="2:2" x14ac:dyDescent="0.25">
      <c r="B32" s="45" t="s">
        <v>42</v>
      </c>
    </row>
    <row r="33" spans="2:2" x14ac:dyDescent="0.25">
      <c r="B33" s="45" t="s">
        <v>43</v>
      </c>
    </row>
    <row r="34" spans="2:2" x14ac:dyDescent="0.25">
      <c r="B34" s="45" t="s">
        <v>44</v>
      </c>
    </row>
    <row r="35" spans="2:2" x14ac:dyDescent="0.25">
      <c r="B35" s="45" t="s">
        <v>45</v>
      </c>
    </row>
    <row r="36" spans="2:2" x14ac:dyDescent="0.25">
      <c r="B36" s="45" t="s">
        <v>46</v>
      </c>
    </row>
    <row r="37" spans="2:2" x14ac:dyDescent="0.25">
      <c r="B37" s="45" t="s">
        <v>47</v>
      </c>
    </row>
    <row r="38" spans="2:2" x14ac:dyDescent="0.25">
      <c r="B38" s="45" t="s">
        <v>48</v>
      </c>
    </row>
    <row r="39" spans="2:2" x14ac:dyDescent="0.25">
      <c r="B39" s="45" t="s">
        <v>49</v>
      </c>
    </row>
    <row r="40" spans="2:2" x14ac:dyDescent="0.25">
      <c r="B40" s="45" t="s">
        <v>50</v>
      </c>
    </row>
    <row r="41" spans="2:2" x14ac:dyDescent="0.25">
      <c r="B41" s="45" t="s">
        <v>51</v>
      </c>
    </row>
    <row r="42" spans="2:2" x14ac:dyDescent="0.25">
      <c r="B42" s="45" t="s">
        <v>52</v>
      </c>
    </row>
    <row r="43" spans="2:2" x14ac:dyDescent="0.25">
      <c r="B43" s="45" t="s">
        <v>53</v>
      </c>
    </row>
    <row r="44" spans="2:2" x14ac:dyDescent="0.25">
      <c r="B44" s="45" t="s">
        <v>54</v>
      </c>
    </row>
    <row r="45" spans="2:2" x14ac:dyDescent="0.25">
      <c r="B45" s="45" t="s">
        <v>55</v>
      </c>
    </row>
    <row r="46" spans="2:2" x14ac:dyDescent="0.25">
      <c r="B46" s="45" t="s">
        <v>56</v>
      </c>
    </row>
    <row r="47" spans="2:2" x14ac:dyDescent="0.25">
      <c r="B47" s="45" t="s">
        <v>57</v>
      </c>
    </row>
    <row r="48" spans="2:2" x14ac:dyDescent="0.25">
      <c r="B48" s="45" t="s">
        <v>58</v>
      </c>
    </row>
    <row r="49" spans="2:2" x14ac:dyDescent="0.25">
      <c r="B49" s="45" t="s">
        <v>59</v>
      </c>
    </row>
    <row r="50" spans="2:2" x14ac:dyDescent="0.25">
      <c r="B50" s="45" t="s">
        <v>60</v>
      </c>
    </row>
    <row r="51" spans="2:2" x14ac:dyDescent="0.25">
      <c r="B51" s="45" t="s">
        <v>61</v>
      </c>
    </row>
    <row r="52" spans="2:2" x14ac:dyDescent="0.25">
      <c r="B52" s="45" t="s">
        <v>62</v>
      </c>
    </row>
    <row r="53" spans="2:2" x14ac:dyDescent="0.25">
      <c r="B53" s="45" t="s">
        <v>63</v>
      </c>
    </row>
    <row r="54" spans="2:2" x14ac:dyDescent="0.25">
      <c r="B54" s="45" t="s">
        <v>64</v>
      </c>
    </row>
    <row r="55" spans="2:2" x14ac:dyDescent="0.25">
      <c r="B55" s="45" t="s">
        <v>65</v>
      </c>
    </row>
    <row r="56" spans="2:2" x14ac:dyDescent="0.25">
      <c r="B56" s="45" t="s">
        <v>66</v>
      </c>
    </row>
    <row r="57" spans="2:2" x14ac:dyDescent="0.25">
      <c r="B57" s="45" t="s">
        <v>67</v>
      </c>
    </row>
    <row r="58" spans="2:2" x14ac:dyDescent="0.25">
      <c r="B58" s="45" t="s">
        <v>68</v>
      </c>
    </row>
    <row r="59" spans="2:2" x14ac:dyDescent="0.25">
      <c r="B59" s="45" t="s">
        <v>69</v>
      </c>
    </row>
    <row r="60" spans="2:2" x14ac:dyDescent="0.25">
      <c r="B60" s="45" t="s">
        <v>70</v>
      </c>
    </row>
    <row r="61" spans="2:2" x14ac:dyDescent="0.25">
      <c r="B61" s="45" t="s">
        <v>71</v>
      </c>
    </row>
    <row r="62" spans="2:2" x14ac:dyDescent="0.25">
      <c r="B62" s="45" t="s">
        <v>72</v>
      </c>
    </row>
    <row r="63" spans="2:2" x14ac:dyDescent="0.25">
      <c r="B63" s="45" t="s">
        <v>73</v>
      </c>
    </row>
    <row r="64" spans="2:2" x14ac:dyDescent="0.25">
      <c r="B64" s="45" t="s">
        <v>74</v>
      </c>
    </row>
    <row r="65" spans="2:2" x14ac:dyDescent="0.25">
      <c r="B65" s="45" t="s">
        <v>75</v>
      </c>
    </row>
    <row r="66" spans="2:2" x14ac:dyDescent="0.25">
      <c r="B66" s="45" t="s">
        <v>76</v>
      </c>
    </row>
    <row r="67" spans="2:2" x14ac:dyDescent="0.25">
      <c r="B67" s="45" t="s">
        <v>77</v>
      </c>
    </row>
    <row r="68" spans="2:2" x14ac:dyDescent="0.25">
      <c r="B68" s="45" t="s">
        <v>78</v>
      </c>
    </row>
    <row r="69" spans="2:2" x14ac:dyDescent="0.25">
      <c r="B69" s="45" t="s">
        <v>79</v>
      </c>
    </row>
    <row r="70" spans="2:2" x14ac:dyDescent="0.25">
      <c r="B70" s="45" t="s">
        <v>80</v>
      </c>
    </row>
    <row r="71" spans="2:2" x14ac:dyDescent="0.25">
      <c r="B71" s="45" t="s">
        <v>81</v>
      </c>
    </row>
    <row r="72" spans="2:2" x14ac:dyDescent="0.25">
      <c r="B72" s="45" t="s">
        <v>82</v>
      </c>
    </row>
    <row r="73" spans="2:2" x14ac:dyDescent="0.25">
      <c r="B73" s="45" t="s">
        <v>83</v>
      </c>
    </row>
    <row r="74" spans="2:2" x14ac:dyDescent="0.25">
      <c r="B74" s="45" t="s">
        <v>84</v>
      </c>
    </row>
    <row r="75" spans="2:2" x14ac:dyDescent="0.25">
      <c r="B75" s="45" t="s">
        <v>85</v>
      </c>
    </row>
    <row r="76" spans="2:2" x14ac:dyDescent="0.25">
      <c r="B76" s="45" t="s">
        <v>86</v>
      </c>
    </row>
    <row r="77" spans="2:2" x14ac:dyDescent="0.25">
      <c r="B77" s="45" t="s">
        <v>87</v>
      </c>
    </row>
    <row r="78" spans="2:2" x14ac:dyDescent="0.25">
      <c r="B78" s="45" t="s">
        <v>88</v>
      </c>
    </row>
    <row r="79" spans="2:2" x14ac:dyDescent="0.25">
      <c r="B79" s="45" t="s">
        <v>89</v>
      </c>
    </row>
    <row r="80" spans="2:2" x14ac:dyDescent="0.25">
      <c r="B80" s="45" t="s">
        <v>90</v>
      </c>
    </row>
    <row r="81" spans="2:2" x14ac:dyDescent="0.25">
      <c r="B81" s="45" t="s">
        <v>91</v>
      </c>
    </row>
    <row r="82" spans="2:2" x14ac:dyDescent="0.25">
      <c r="B82" s="45" t="s">
        <v>92</v>
      </c>
    </row>
    <row r="83" spans="2:2" x14ac:dyDescent="0.25">
      <c r="B83" s="45" t="s">
        <v>93</v>
      </c>
    </row>
    <row r="84" spans="2:2" x14ac:dyDescent="0.25">
      <c r="B84" s="45" t="s">
        <v>94</v>
      </c>
    </row>
    <row r="85" spans="2:2" x14ac:dyDescent="0.25">
      <c r="B85" s="45" t="s">
        <v>95</v>
      </c>
    </row>
    <row r="86" spans="2:2" x14ac:dyDescent="0.25">
      <c r="B86" s="45" t="s">
        <v>96</v>
      </c>
    </row>
    <row r="87" spans="2:2" x14ac:dyDescent="0.25">
      <c r="B87" s="45" t="s">
        <v>97</v>
      </c>
    </row>
    <row r="88" spans="2:2" x14ac:dyDescent="0.25">
      <c r="B88" s="45" t="s">
        <v>98</v>
      </c>
    </row>
    <row r="89" spans="2:2" x14ac:dyDescent="0.25">
      <c r="B89" s="45" t="s">
        <v>99</v>
      </c>
    </row>
    <row r="90" spans="2:2" x14ac:dyDescent="0.25">
      <c r="B90" s="45" t="s">
        <v>100</v>
      </c>
    </row>
    <row r="91" spans="2:2" x14ac:dyDescent="0.25">
      <c r="B91" s="45" t="s">
        <v>101</v>
      </c>
    </row>
    <row r="92" spans="2:2" x14ac:dyDescent="0.25">
      <c r="B92" s="45" t="s">
        <v>102</v>
      </c>
    </row>
    <row r="93" spans="2:2" x14ac:dyDescent="0.25">
      <c r="B93" s="45" t="s">
        <v>103</v>
      </c>
    </row>
    <row r="94" spans="2:2" x14ac:dyDescent="0.25">
      <c r="B94" s="45" t="s">
        <v>104</v>
      </c>
    </row>
    <row r="95" spans="2:2" x14ac:dyDescent="0.25">
      <c r="B95" s="45" t="s">
        <v>105</v>
      </c>
    </row>
    <row r="96" spans="2:2" x14ac:dyDescent="0.25">
      <c r="B96" s="45" t="s">
        <v>106</v>
      </c>
    </row>
    <row r="97" spans="2:2" x14ac:dyDescent="0.25">
      <c r="B97" s="45" t="s">
        <v>107</v>
      </c>
    </row>
    <row r="98" spans="2:2" x14ac:dyDescent="0.25">
      <c r="B98" s="45" t="s">
        <v>108</v>
      </c>
    </row>
    <row r="99" spans="2:2" x14ac:dyDescent="0.25">
      <c r="B99" s="45" t="s">
        <v>109</v>
      </c>
    </row>
    <row r="100" spans="2:2" x14ac:dyDescent="0.25">
      <c r="B100" s="45" t="s">
        <v>110</v>
      </c>
    </row>
    <row r="101" spans="2:2" x14ac:dyDescent="0.25">
      <c r="B101" s="45" t="s">
        <v>111</v>
      </c>
    </row>
    <row r="102" spans="2:2" x14ac:dyDescent="0.25">
      <c r="B102" s="45" t="s">
        <v>112</v>
      </c>
    </row>
    <row r="103" spans="2:2" x14ac:dyDescent="0.25">
      <c r="B103" s="45" t="s">
        <v>113</v>
      </c>
    </row>
    <row r="104" spans="2:2" x14ac:dyDescent="0.25">
      <c r="B104" s="45" t="s">
        <v>114</v>
      </c>
    </row>
    <row r="105" spans="2:2" x14ac:dyDescent="0.25">
      <c r="B105" s="45" t="s">
        <v>115</v>
      </c>
    </row>
    <row r="106" spans="2:2" x14ac:dyDescent="0.25">
      <c r="B106" s="45" t="s">
        <v>116</v>
      </c>
    </row>
    <row r="107" spans="2:2" x14ac:dyDescent="0.25">
      <c r="B107" s="45" t="s">
        <v>117</v>
      </c>
    </row>
    <row r="108" spans="2:2" x14ac:dyDescent="0.25">
      <c r="B108" s="45" t="s">
        <v>118</v>
      </c>
    </row>
    <row r="109" spans="2:2" x14ac:dyDescent="0.25">
      <c r="B109" s="45" t="s">
        <v>119</v>
      </c>
    </row>
    <row r="110" spans="2:2" x14ac:dyDescent="0.25">
      <c r="B110" s="45" t="s">
        <v>120</v>
      </c>
    </row>
    <row r="111" spans="2:2" x14ac:dyDescent="0.25">
      <c r="B111" s="45" t="s">
        <v>121</v>
      </c>
    </row>
    <row r="112" spans="2:2" x14ac:dyDescent="0.25">
      <c r="B112" s="45" t="s">
        <v>122</v>
      </c>
    </row>
    <row r="113" spans="2:2" x14ac:dyDescent="0.25">
      <c r="B113" s="45" t="s">
        <v>123</v>
      </c>
    </row>
    <row r="114" spans="2:2" x14ac:dyDescent="0.25">
      <c r="B114" s="45" t="s">
        <v>124</v>
      </c>
    </row>
    <row r="115" spans="2:2" x14ac:dyDescent="0.25">
      <c r="B115" s="45" t="s">
        <v>125</v>
      </c>
    </row>
    <row r="116" spans="2:2" x14ac:dyDescent="0.25">
      <c r="B116" s="45" t="s">
        <v>126</v>
      </c>
    </row>
    <row r="117" spans="2:2" x14ac:dyDescent="0.25">
      <c r="B117" s="45" t="s">
        <v>127</v>
      </c>
    </row>
    <row r="118" spans="2:2" x14ac:dyDescent="0.25">
      <c r="B118" s="45" t="s">
        <v>128</v>
      </c>
    </row>
    <row r="119" spans="2:2" x14ac:dyDescent="0.25">
      <c r="B119" s="45" t="s">
        <v>129</v>
      </c>
    </row>
    <row r="120" spans="2:2" x14ac:dyDescent="0.25">
      <c r="B120" s="45" t="s">
        <v>130</v>
      </c>
    </row>
    <row r="121" spans="2:2" x14ac:dyDescent="0.25">
      <c r="B121" s="45" t="s">
        <v>131</v>
      </c>
    </row>
    <row r="122" spans="2:2" x14ac:dyDescent="0.25">
      <c r="B122" s="45" t="s">
        <v>132</v>
      </c>
    </row>
    <row r="123" spans="2:2" x14ac:dyDescent="0.25">
      <c r="B123" s="45" t="s">
        <v>133</v>
      </c>
    </row>
    <row r="124" spans="2:2" x14ac:dyDescent="0.25">
      <c r="B124" s="45" t="s">
        <v>134</v>
      </c>
    </row>
    <row r="125" spans="2:2" x14ac:dyDescent="0.25">
      <c r="B125" s="45" t="s">
        <v>135</v>
      </c>
    </row>
    <row r="126" spans="2:2" x14ac:dyDescent="0.25">
      <c r="B126" s="45" t="s">
        <v>136</v>
      </c>
    </row>
    <row r="127" spans="2:2" x14ac:dyDescent="0.25">
      <c r="B127" s="45" t="s">
        <v>137</v>
      </c>
    </row>
    <row r="128" spans="2:2" x14ac:dyDescent="0.25">
      <c r="B128" s="45" t="s">
        <v>138</v>
      </c>
    </row>
    <row r="129" spans="2:2" x14ac:dyDescent="0.25">
      <c r="B129" s="45" t="s">
        <v>139</v>
      </c>
    </row>
    <row r="130" spans="2:2" x14ac:dyDescent="0.25">
      <c r="B130" s="45" t="s">
        <v>140</v>
      </c>
    </row>
    <row r="131" spans="2:2" x14ac:dyDescent="0.25">
      <c r="B131" s="45" t="s">
        <v>141</v>
      </c>
    </row>
    <row r="132" spans="2:2" x14ac:dyDescent="0.25">
      <c r="B132" s="45" t="s">
        <v>142</v>
      </c>
    </row>
    <row r="133" spans="2:2" x14ac:dyDescent="0.25">
      <c r="B133" s="45" t="s">
        <v>143</v>
      </c>
    </row>
    <row r="134" spans="2:2" x14ac:dyDescent="0.25">
      <c r="B134" s="45" t="s">
        <v>144</v>
      </c>
    </row>
    <row r="135" spans="2:2" x14ac:dyDescent="0.25">
      <c r="B135" s="45" t="s">
        <v>145</v>
      </c>
    </row>
    <row r="136" spans="2:2" x14ac:dyDescent="0.25">
      <c r="B136" s="45" t="s">
        <v>146</v>
      </c>
    </row>
    <row r="137" spans="2:2" x14ac:dyDescent="0.25">
      <c r="B137" s="45" t="s">
        <v>147</v>
      </c>
    </row>
    <row r="138" spans="2:2" x14ac:dyDescent="0.25">
      <c r="B138" s="45" t="s">
        <v>148</v>
      </c>
    </row>
    <row r="139" spans="2:2" x14ac:dyDescent="0.25">
      <c r="B139" s="45" t="s">
        <v>149</v>
      </c>
    </row>
    <row r="140" spans="2:2" x14ac:dyDescent="0.25">
      <c r="B140" s="45" t="s">
        <v>150</v>
      </c>
    </row>
    <row r="141" spans="2:2" x14ac:dyDescent="0.25">
      <c r="B141" s="45" t="s">
        <v>151</v>
      </c>
    </row>
    <row r="142" spans="2:2" x14ac:dyDescent="0.25">
      <c r="B142" s="45" t="s">
        <v>152</v>
      </c>
    </row>
    <row r="143" spans="2:2" x14ac:dyDescent="0.25">
      <c r="B143" s="45" t="s">
        <v>153</v>
      </c>
    </row>
    <row r="144" spans="2:2" x14ac:dyDescent="0.25">
      <c r="B144" s="45" t="s">
        <v>154</v>
      </c>
    </row>
    <row r="145" spans="2:2" x14ac:dyDescent="0.25">
      <c r="B145" s="45" t="s">
        <v>155</v>
      </c>
    </row>
    <row r="146" spans="2:2" x14ac:dyDescent="0.25">
      <c r="B146" s="45" t="s">
        <v>156</v>
      </c>
    </row>
    <row r="147" spans="2:2" x14ac:dyDescent="0.25">
      <c r="B147" s="45" t="s">
        <v>157</v>
      </c>
    </row>
    <row r="148" spans="2:2" x14ac:dyDescent="0.25">
      <c r="B148" s="45" t="s">
        <v>158</v>
      </c>
    </row>
    <row r="149" spans="2:2" x14ac:dyDescent="0.25">
      <c r="B149" s="45" t="s">
        <v>159</v>
      </c>
    </row>
    <row r="150" spans="2:2" x14ac:dyDescent="0.25">
      <c r="B150" s="45" t="s">
        <v>160</v>
      </c>
    </row>
    <row r="151" spans="2:2" x14ac:dyDescent="0.25">
      <c r="B151" s="45" t="s">
        <v>161</v>
      </c>
    </row>
    <row r="152" spans="2:2" x14ac:dyDescent="0.25">
      <c r="B152" s="45" t="s">
        <v>162</v>
      </c>
    </row>
    <row r="153" spans="2:2" x14ac:dyDescent="0.25">
      <c r="B153" s="45" t="s">
        <v>163</v>
      </c>
    </row>
    <row r="154" spans="2:2" x14ac:dyDescent="0.25">
      <c r="B154" s="45" t="s">
        <v>164</v>
      </c>
    </row>
    <row r="155" spans="2:2" x14ac:dyDescent="0.25">
      <c r="B155" s="45" t="s">
        <v>165</v>
      </c>
    </row>
    <row r="156" spans="2:2" x14ac:dyDescent="0.25">
      <c r="B156" s="45" t="s">
        <v>166</v>
      </c>
    </row>
    <row r="157" spans="2:2" x14ac:dyDescent="0.25">
      <c r="B157" s="45" t="s">
        <v>167</v>
      </c>
    </row>
    <row r="158" spans="2:2" x14ac:dyDescent="0.25">
      <c r="B158" s="45" t="s">
        <v>168</v>
      </c>
    </row>
    <row r="159" spans="2:2" x14ac:dyDescent="0.25">
      <c r="B159" s="45" t="s">
        <v>169</v>
      </c>
    </row>
    <row r="160" spans="2:2" x14ac:dyDescent="0.25">
      <c r="B160" s="45" t="s">
        <v>170</v>
      </c>
    </row>
    <row r="161" spans="2:2" x14ac:dyDescent="0.25">
      <c r="B161" s="45" t="s">
        <v>171</v>
      </c>
    </row>
    <row r="162" spans="2:2" x14ac:dyDescent="0.25">
      <c r="B162" s="45" t="s">
        <v>172</v>
      </c>
    </row>
    <row r="163" spans="2:2" x14ac:dyDescent="0.25">
      <c r="B163" s="45" t="s">
        <v>173</v>
      </c>
    </row>
    <row r="164" spans="2:2" x14ac:dyDescent="0.25">
      <c r="B164" s="45" t="s">
        <v>174</v>
      </c>
    </row>
    <row r="165" spans="2:2" x14ac:dyDescent="0.25">
      <c r="B165" s="45" t="s">
        <v>175</v>
      </c>
    </row>
    <row r="166" spans="2:2" x14ac:dyDescent="0.25">
      <c r="B166" s="45" t="s">
        <v>176</v>
      </c>
    </row>
    <row r="167" spans="2:2" x14ac:dyDescent="0.25">
      <c r="B167" s="45" t="s">
        <v>177</v>
      </c>
    </row>
    <row r="168" spans="2:2" x14ac:dyDescent="0.25">
      <c r="B168" s="45" t="s">
        <v>178</v>
      </c>
    </row>
    <row r="169" spans="2:2" x14ac:dyDescent="0.25">
      <c r="B169" s="45" t="s">
        <v>179</v>
      </c>
    </row>
    <row r="170" spans="2:2" x14ac:dyDescent="0.25">
      <c r="B170" s="45" t="s">
        <v>180</v>
      </c>
    </row>
    <row r="171" spans="2:2" x14ac:dyDescent="0.25">
      <c r="B171" s="45" t="s">
        <v>181</v>
      </c>
    </row>
    <row r="172" spans="2:2" x14ac:dyDescent="0.25">
      <c r="B172" s="45" t="s">
        <v>182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AVT</vt:lpstr>
      <vt:lpstr>SOP_AVT</vt:lpstr>
      <vt:lpstr>CPV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2024-02-01T12:43:38Z</cp:lastPrinted>
  <dcterms:created xsi:type="dcterms:W3CDTF">2014-03-05T12:43:32Z</dcterms:created>
  <dcterms:modified xsi:type="dcterms:W3CDTF">2024-02-02T07:46:09Z</dcterms:modified>
</cp:coreProperties>
</file>